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クラウドワークス\20220711_テンプレ20\12 自分史\"/>
    </mc:Choice>
  </mc:AlternateContent>
  <xr:revisionPtr revIDLastSave="0" documentId="13_ncr:1_{0AE478DE-531C-4953-B948-9C8951A436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Sheet1!$A$1:$F$103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3" i="1" l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B3" i="1"/>
  <c r="A3" i="1"/>
  <c r="A4" i="1" s="1"/>
  <c r="E1" i="1"/>
  <c r="A5" i="1" l="1"/>
  <c r="B4" i="1"/>
  <c r="A6" i="1" l="1"/>
  <c r="B5" i="1"/>
  <c r="A7" i="1" l="1"/>
  <c r="B6" i="1"/>
  <c r="A8" i="1" l="1"/>
  <c r="B7" i="1"/>
  <c r="A9" i="1" l="1"/>
  <c r="B8" i="1"/>
  <c r="A10" i="1" l="1"/>
  <c r="B9" i="1"/>
  <c r="A11" i="1" l="1"/>
  <c r="B10" i="1"/>
  <c r="A12" i="1" l="1"/>
  <c r="B11" i="1"/>
  <c r="A13" i="1" l="1"/>
  <c r="B12" i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A25" i="1" l="1"/>
  <c r="B24" i="1"/>
  <c r="A26" i="1" l="1"/>
  <c r="B25" i="1"/>
  <c r="A27" i="1" l="1"/>
  <c r="B26" i="1"/>
  <c r="A28" i="1" l="1"/>
  <c r="B27" i="1"/>
  <c r="A29" i="1" l="1"/>
  <c r="B28" i="1"/>
  <c r="A30" i="1" l="1"/>
  <c r="B29" i="1"/>
  <c r="A31" i="1" l="1"/>
  <c r="B30" i="1"/>
  <c r="A32" i="1" l="1"/>
  <c r="B31" i="1"/>
  <c r="A33" i="1" l="1"/>
  <c r="B32" i="1"/>
  <c r="A34" i="1" l="1"/>
  <c r="B33" i="1"/>
  <c r="A35" i="1" l="1"/>
  <c r="B34" i="1"/>
  <c r="A36" i="1" l="1"/>
  <c r="B35" i="1"/>
  <c r="A37" i="1" l="1"/>
  <c r="B36" i="1"/>
  <c r="A38" i="1" l="1"/>
  <c r="B37" i="1"/>
  <c r="A39" i="1" l="1"/>
  <c r="B38" i="1"/>
  <c r="A40" i="1" l="1"/>
  <c r="B39" i="1"/>
  <c r="A41" i="1" l="1"/>
  <c r="B40" i="1"/>
  <c r="A42" i="1" l="1"/>
  <c r="B41" i="1"/>
  <c r="A43" i="1" l="1"/>
  <c r="B42" i="1"/>
  <c r="A44" i="1" l="1"/>
  <c r="B43" i="1"/>
  <c r="A45" i="1" l="1"/>
  <c r="B44" i="1"/>
  <c r="A46" i="1" l="1"/>
  <c r="B45" i="1"/>
  <c r="A47" i="1" l="1"/>
  <c r="B46" i="1"/>
  <c r="A48" i="1" l="1"/>
  <c r="B47" i="1"/>
  <c r="A49" i="1" l="1"/>
  <c r="B48" i="1"/>
  <c r="A50" i="1" l="1"/>
  <c r="B49" i="1"/>
  <c r="A51" i="1" l="1"/>
  <c r="B50" i="1"/>
  <c r="A52" i="1" l="1"/>
  <c r="B51" i="1"/>
  <c r="A53" i="1" l="1"/>
  <c r="B52" i="1"/>
  <c r="A54" i="1" l="1"/>
  <c r="B53" i="1"/>
  <c r="A55" i="1" l="1"/>
  <c r="B54" i="1"/>
  <c r="A56" i="1" l="1"/>
  <c r="B55" i="1"/>
  <c r="A57" i="1" l="1"/>
  <c r="B56" i="1"/>
  <c r="A58" i="1" l="1"/>
  <c r="B57" i="1"/>
  <c r="A59" i="1" l="1"/>
  <c r="B58" i="1"/>
  <c r="A60" i="1" l="1"/>
  <c r="B59" i="1"/>
  <c r="A61" i="1" l="1"/>
  <c r="B60" i="1"/>
  <c r="A62" i="1" l="1"/>
  <c r="B61" i="1"/>
  <c r="A63" i="1" l="1"/>
  <c r="B62" i="1"/>
  <c r="A64" i="1" l="1"/>
  <c r="B63" i="1"/>
  <c r="A65" i="1" l="1"/>
  <c r="B64" i="1"/>
  <c r="A66" i="1" l="1"/>
  <c r="B65" i="1"/>
  <c r="A67" i="1" l="1"/>
  <c r="B66" i="1"/>
  <c r="A68" i="1" l="1"/>
  <c r="B67" i="1"/>
  <c r="A69" i="1" l="1"/>
  <c r="B68" i="1"/>
  <c r="A70" i="1" l="1"/>
  <c r="B69" i="1"/>
  <c r="A71" i="1" l="1"/>
  <c r="B70" i="1"/>
  <c r="A72" i="1" l="1"/>
  <c r="B71" i="1"/>
  <c r="A73" i="1" l="1"/>
  <c r="B72" i="1"/>
  <c r="A74" i="1" l="1"/>
  <c r="B73" i="1"/>
  <c r="A75" i="1" l="1"/>
  <c r="B74" i="1"/>
  <c r="A76" i="1" l="1"/>
  <c r="B75" i="1"/>
  <c r="A77" i="1" l="1"/>
  <c r="B76" i="1"/>
  <c r="A78" i="1" l="1"/>
  <c r="B77" i="1"/>
  <c r="A79" i="1" l="1"/>
  <c r="B78" i="1"/>
  <c r="A80" i="1" l="1"/>
  <c r="B79" i="1"/>
  <c r="A81" i="1" l="1"/>
  <c r="B80" i="1"/>
  <c r="A82" i="1" l="1"/>
  <c r="B81" i="1"/>
  <c r="A83" i="1" l="1"/>
  <c r="B82" i="1"/>
  <c r="A84" i="1" l="1"/>
  <c r="B83" i="1"/>
  <c r="A85" i="1" l="1"/>
  <c r="B84" i="1"/>
  <c r="A86" i="1" l="1"/>
  <c r="B85" i="1"/>
  <c r="A87" i="1" l="1"/>
  <c r="B86" i="1"/>
  <c r="A88" i="1" l="1"/>
  <c r="B87" i="1"/>
  <c r="A89" i="1" l="1"/>
  <c r="B88" i="1"/>
  <c r="A90" i="1" l="1"/>
  <c r="B89" i="1"/>
  <c r="A91" i="1" l="1"/>
  <c r="B90" i="1"/>
  <c r="A92" i="1" l="1"/>
  <c r="B91" i="1"/>
  <c r="A93" i="1" l="1"/>
  <c r="B92" i="1"/>
  <c r="A94" i="1" l="1"/>
  <c r="B93" i="1"/>
  <c r="A95" i="1" l="1"/>
  <c r="B94" i="1"/>
  <c r="A96" i="1" l="1"/>
  <c r="B95" i="1"/>
  <c r="A97" i="1" l="1"/>
  <c r="B96" i="1"/>
  <c r="A98" i="1" l="1"/>
  <c r="B97" i="1"/>
  <c r="A99" i="1" l="1"/>
  <c r="B98" i="1"/>
  <c r="A100" i="1" l="1"/>
  <c r="B99" i="1"/>
  <c r="A101" i="1" l="1"/>
  <c r="B100" i="1"/>
  <c r="A102" i="1" l="1"/>
  <c r="B101" i="1"/>
  <c r="A103" i="1" l="1"/>
  <c r="B103" i="1" s="1"/>
  <c r="B1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microbox</author>
  </authors>
  <commentList>
    <comment ref="D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生年月日の入力
西暦4桁/月/日の形で入力します
例）2000/2/14　</t>
        </r>
      </text>
    </comment>
  </commentList>
</comments>
</file>

<file path=xl/sharedStrings.xml><?xml version="1.0" encoding="utf-8"?>
<sst xmlns="http://schemas.openxmlformats.org/spreadsheetml/2006/main" count="10" uniqueCount="10">
  <si>
    <t>西暦</t>
    <rPh sb="0" eb="2">
      <t>セイレキ</t>
    </rPh>
    <phoneticPr fontId="1"/>
  </si>
  <si>
    <t>出来事</t>
    <rPh sb="0" eb="3">
      <t>デキゴト</t>
    </rPh>
    <phoneticPr fontId="1"/>
  </si>
  <si>
    <t>家族</t>
    <rPh sb="0" eb="2">
      <t>カゾク</t>
    </rPh>
    <phoneticPr fontId="1"/>
  </si>
  <si>
    <t>生年月日</t>
    <rPh sb="0" eb="4">
      <t>セイネンガッピ</t>
    </rPh>
    <phoneticPr fontId="1"/>
  </si>
  <si>
    <t>自分史</t>
    <rPh sb="0" eb="3">
      <t>ジブンシ</t>
    </rPh>
    <phoneticPr fontId="1"/>
  </si>
  <si>
    <t>和暦</t>
  </si>
  <si>
    <t>年齢</t>
    <rPh sb="0" eb="2">
      <t>ネンレイ</t>
    </rPh>
    <phoneticPr fontId="1"/>
  </si>
  <si>
    <t>※印刷は入力したページまで指定しましょう</t>
    <rPh sb="1" eb="3">
      <t>インサツ</t>
    </rPh>
    <rPh sb="4" eb="6">
      <t>ニュウリョク</t>
    </rPh>
    <rPh sb="13" eb="15">
      <t>シテイ</t>
    </rPh>
    <phoneticPr fontId="1"/>
  </si>
  <si>
    <t>生年月日を入力してください</t>
    <rPh sb="0" eb="4">
      <t>セイネンガッピ</t>
    </rPh>
    <rPh sb="5" eb="7">
      <t>ニュウリョク</t>
    </rPh>
    <phoneticPr fontId="1"/>
  </si>
  <si>
    <t>その他（世の中のできごと）</t>
    <rPh sb="2" eb="3">
      <t>タ</t>
    </rPh>
    <rPh sb="4" eb="5">
      <t>ヨ</t>
    </rPh>
    <rPh sb="6" eb="7">
      <t>ナカ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</si>
</sst>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[$-411]ggge&quot;年&quot;m&quot;月&quot;d&quot;日（&quot;aaaa&quot;)&quot;;@"/>
    <numFmt numFmtId="178" formatCode="General&quot;年&quot;"/>
    <numFmt numFmtId="179" formatCode="yyyy&quot;年&quot;"/>
    <numFmt numFmtId="180" formatCode="[$]ggge&quot;年&quot;;@" x16r2:formatCode16="[$-ja-JP-x-gannen]ggge&quot;年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80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zoomScaleNormal="100" workbookViewId="0">
      <selection activeCell="F3" sqref="F3"/>
    </sheetView>
  </sheetViews>
  <sheetFormatPr defaultRowHeight="13.5" x14ac:dyDescent="0.15"/>
  <cols>
    <col min="1" max="1" width="10.875" style="1" customWidth="1"/>
    <col min="2" max="2" width="9.125" style="1" bestFit="1" customWidth="1"/>
    <col min="3" max="3" width="5.875" style="1" customWidth="1"/>
    <col min="4" max="5" width="39.625" customWidth="1"/>
    <col min="6" max="6" width="30.75" customWidth="1"/>
    <col min="7" max="7" width="5.75" customWidth="1"/>
    <col min="10" max="10" width="6.625" customWidth="1"/>
  </cols>
  <sheetData>
    <row r="1" spans="1:10" ht="24.75" customHeight="1" x14ac:dyDescent="0.15">
      <c r="A1" s="6" t="s">
        <v>4</v>
      </c>
      <c r="B1" s="12" t="s">
        <v>3</v>
      </c>
      <c r="C1" s="12"/>
      <c r="D1" s="3"/>
      <c r="E1" s="4" t="str">
        <f>IF(D1="","",D1)</f>
        <v/>
      </c>
      <c r="F1" s="5"/>
    </row>
    <row r="2" spans="1:10" x14ac:dyDescent="0.15">
      <c r="A2" s="2" t="s">
        <v>0</v>
      </c>
      <c r="B2" s="2" t="s">
        <v>5</v>
      </c>
      <c r="C2" s="2" t="s">
        <v>6</v>
      </c>
      <c r="D2" s="2" t="s">
        <v>1</v>
      </c>
      <c r="E2" s="2" t="s">
        <v>2</v>
      </c>
      <c r="F2" s="2" t="s">
        <v>9</v>
      </c>
      <c r="H2" s="11" t="s">
        <v>8</v>
      </c>
    </row>
    <row r="3" spans="1:10" ht="45.95" customHeight="1" x14ac:dyDescent="0.15">
      <c r="A3" s="7" t="str">
        <f>IF(D1="","",YEAR(D1))</f>
        <v/>
      </c>
      <c r="B3" s="10" t="str">
        <f>IF(D1="","",D1)</f>
        <v/>
      </c>
      <c r="C3" s="2" t="str">
        <f>IF($D$1="","","0歳")</f>
        <v/>
      </c>
      <c r="D3" s="9"/>
      <c r="E3" s="9"/>
      <c r="F3" s="9"/>
      <c r="H3" s="13" t="s">
        <v>7</v>
      </c>
      <c r="I3" s="13"/>
      <c r="J3" s="13"/>
    </row>
    <row r="4" spans="1:10" ht="45.95" customHeight="1" x14ac:dyDescent="0.15">
      <c r="A4" s="8" t="str">
        <f>IF(A3="","",EDATE(D1,12))</f>
        <v/>
      </c>
      <c r="B4" s="10" t="str">
        <f t="shared" ref="B4:B67" si="0">A4</f>
        <v/>
      </c>
      <c r="C4" s="2" t="str">
        <f>IF($D$1="","","1歳")</f>
        <v/>
      </c>
      <c r="D4" s="9"/>
      <c r="E4" s="9"/>
      <c r="F4" s="9"/>
    </row>
    <row r="5" spans="1:10" ht="45.95" customHeight="1" x14ac:dyDescent="0.15">
      <c r="A5" s="8" t="str">
        <f>IF(A4="","",EDATE(A4,12))</f>
        <v/>
      </c>
      <c r="B5" s="10" t="str">
        <f t="shared" si="0"/>
        <v/>
      </c>
      <c r="C5" s="2" t="str">
        <f>IF($D$1="","","2歳")</f>
        <v/>
      </c>
      <c r="D5" s="9"/>
      <c r="E5" s="9"/>
      <c r="F5" s="9"/>
    </row>
    <row r="6" spans="1:10" ht="45.95" customHeight="1" x14ac:dyDescent="0.15">
      <c r="A6" s="8" t="str">
        <f t="shared" ref="A6:A69" si="1">IF(A5="","",EDATE(A5,12))</f>
        <v/>
      </c>
      <c r="B6" s="10" t="str">
        <f t="shared" si="0"/>
        <v/>
      </c>
      <c r="C6" s="2" t="str">
        <f>IF($D$1="","","3歳")</f>
        <v/>
      </c>
      <c r="D6" s="9"/>
      <c r="E6" s="9"/>
      <c r="F6" s="9"/>
    </row>
    <row r="7" spans="1:10" ht="45.95" customHeight="1" x14ac:dyDescent="0.15">
      <c r="A7" s="8" t="str">
        <f t="shared" si="1"/>
        <v/>
      </c>
      <c r="B7" s="10" t="str">
        <f t="shared" si="0"/>
        <v/>
      </c>
      <c r="C7" s="2" t="str">
        <f>IF($D$1="","","4歳")</f>
        <v/>
      </c>
      <c r="D7" s="9"/>
      <c r="E7" s="9"/>
      <c r="F7" s="9"/>
    </row>
    <row r="8" spans="1:10" ht="45.95" customHeight="1" x14ac:dyDescent="0.15">
      <c r="A8" s="8" t="str">
        <f t="shared" si="1"/>
        <v/>
      </c>
      <c r="B8" s="10" t="str">
        <f t="shared" si="0"/>
        <v/>
      </c>
      <c r="C8" s="2" t="str">
        <f>IF($D$1="","","5歳")</f>
        <v/>
      </c>
      <c r="D8" s="9"/>
      <c r="E8" s="9"/>
      <c r="F8" s="9"/>
    </row>
    <row r="9" spans="1:10" ht="45.95" customHeight="1" x14ac:dyDescent="0.15">
      <c r="A9" s="8" t="str">
        <f t="shared" si="1"/>
        <v/>
      </c>
      <c r="B9" s="10" t="str">
        <f t="shared" si="0"/>
        <v/>
      </c>
      <c r="C9" s="2" t="str">
        <f>IF($D$1="","","6歳")</f>
        <v/>
      </c>
      <c r="D9" s="9"/>
      <c r="E9" s="9"/>
      <c r="F9" s="9"/>
    </row>
    <row r="10" spans="1:10" ht="45.95" customHeight="1" x14ac:dyDescent="0.15">
      <c r="A10" s="8" t="str">
        <f t="shared" si="1"/>
        <v/>
      </c>
      <c r="B10" s="10" t="str">
        <f t="shared" si="0"/>
        <v/>
      </c>
      <c r="C10" s="2" t="str">
        <f>IF($D$1="","","7歳")</f>
        <v/>
      </c>
      <c r="D10" s="9"/>
      <c r="E10" s="9"/>
      <c r="F10" s="9"/>
    </row>
    <row r="11" spans="1:10" ht="45.95" customHeight="1" x14ac:dyDescent="0.15">
      <c r="A11" s="8" t="str">
        <f t="shared" si="1"/>
        <v/>
      </c>
      <c r="B11" s="10" t="str">
        <f t="shared" si="0"/>
        <v/>
      </c>
      <c r="C11" s="2" t="str">
        <f>IF($D$1="","","8歳")</f>
        <v/>
      </c>
      <c r="D11" s="9"/>
      <c r="E11" s="9"/>
      <c r="F11" s="9"/>
    </row>
    <row r="12" spans="1:10" ht="45.95" customHeight="1" x14ac:dyDescent="0.15">
      <c r="A12" s="8" t="str">
        <f t="shared" si="1"/>
        <v/>
      </c>
      <c r="B12" s="10" t="str">
        <f t="shared" si="0"/>
        <v/>
      </c>
      <c r="C12" s="2" t="str">
        <f>IF($D$1="","","9歳")</f>
        <v/>
      </c>
      <c r="D12" s="9"/>
      <c r="E12" s="9"/>
      <c r="F12" s="9"/>
    </row>
    <row r="13" spans="1:10" ht="45.95" customHeight="1" x14ac:dyDescent="0.15">
      <c r="A13" s="8" t="str">
        <f t="shared" si="1"/>
        <v/>
      </c>
      <c r="B13" s="10" t="str">
        <f t="shared" si="0"/>
        <v/>
      </c>
      <c r="C13" s="2" t="str">
        <f>IF($D$1="","","10歳")</f>
        <v/>
      </c>
      <c r="D13" s="9"/>
      <c r="E13" s="9"/>
      <c r="F13" s="9"/>
    </row>
    <row r="14" spans="1:10" ht="51.95" customHeight="1" x14ac:dyDescent="0.15">
      <c r="A14" s="8" t="str">
        <f t="shared" si="1"/>
        <v/>
      </c>
      <c r="B14" s="10" t="str">
        <f t="shared" si="0"/>
        <v/>
      </c>
      <c r="C14" s="2" t="str">
        <f>IF($D$1="","","11歳")</f>
        <v/>
      </c>
      <c r="D14" s="9"/>
      <c r="E14" s="9"/>
      <c r="F14" s="9"/>
    </row>
    <row r="15" spans="1:10" ht="51.95" customHeight="1" x14ac:dyDescent="0.15">
      <c r="A15" s="8" t="str">
        <f t="shared" si="1"/>
        <v/>
      </c>
      <c r="B15" s="10" t="str">
        <f t="shared" si="0"/>
        <v/>
      </c>
      <c r="C15" s="2" t="str">
        <f>IF($D$1="","","12歳")</f>
        <v/>
      </c>
      <c r="D15" s="9"/>
      <c r="E15" s="9"/>
      <c r="F15" s="9"/>
    </row>
    <row r="16" spans="1:10" ht="51.95" customHeight="1" x14ac:dyDescent="0.15">
      <c r="A16" s="8" t="str">
        <f t="shared" si="1"/>
        <v/>
      </c>
      <c r="B16" s="10" t="str">
        <f t="shared" si="0"/>
        <v/>
      </c>
      <c r="C16" s="2" t="str">
        <f>IF($D$1="","","13歳")</f>
        <v/>
      </c>
      <c r="D16" s="9"/>
      <c r="E16" s="9"/>
      <c r="F16" s="9"/>
    </row>
    <row r="17" spans="1:6" ht="51.95" customHeight="1" x14ac:dyDescent="0.15">
      <c r="A17" s="8" t="str">
        <f t="shared" si="1"/>
        <v/>
      </c>
      <c r="B17" s="10" t="str">
        <f t="shared" si="0"/>
        <v/>
      </c>
      <c r="C17" s="2" t="str">
        <f>IF($D$1="","","14歳")</f>
        <v/>
      </c>
      <c r="D17" s="9"/>
      <c r="E17" s="9"/>
      <c r="F17" s="9"/>
    </row>
    <row r="18" spans="1:6" ht="51.95" customHeight="1" x14ac:dyDescent="0.15">
      <c r="A18" s="8" t="str">
        <f t="shared" si="1"/>
        <v/>
      </c>
      <c r="B18" s="10" t="str">
        <f t="shared" si="0"/>
        <v/>
      </c>
      <c r="C18" s="2" t="str">
        <f>IF($D$1="","","15歳")</f>
        <v/>
      </c>
      <c r="D18" s="9"/>
      <c r="E18" s="9"/>
      <c r="F18" s="9"/>
    </row>
    <row r="19" spans="1:6" ht="51.95" customHeight="1" x14ac:dyDescent="0.15">
      <c r="A19" s="8" t="str">
        <f t="shared" si="1"/>
        <v/>
      </c>
      <c r="B19" s="10" t="str">
        <f t="shared" si="0"/>
        <v/>
      </c>
      <c r="C19" s="2" t="str">
        <f>IF($D$1="","","16歳")</f>
        <v/>
      </c>
      <c r="D19" s="9"/>
      <c r="E19" s="9"/>
      <c r="F19" s="9"/>
    </row>
    <row r="20" spans="1:6" ht="51.95" customHeight="1" x14ac:dyDescent="0.15">
      <c r="A20" s="8" t="str">
        <f t="shared" si="1"/>
        <v/>
      </c>
      <c r="B20" s="10" t="str">
        <f t="shared" si="0"/>
        <v/>
      </c>
      <c r="C20" s="2" t="str">
        <f>IF($D$1="","","17歳")</f>
        <v/>
      </c>
      <c r="D20" s="9"/>
      <c r="E20" s="9"/>
      <c r="F20" s="9"/>
    </row>
    <row r="21" spans="1:6" ht="51.95" customHeight="1" x14ac:dyDescent="0.15">
      <c r="A21" s="8" t="str">
        <f t="shared" si="1"/>
        <v/>
      </c>
      <c r="B21" s="10" t="str">
        <f t="shared" si="0"/>
        <v/>
      </c>
      <c r="C21" s="2" t="str">
        <f>IF($D$1="","","18歳")</f>
        <v/>
      </c>
      <c r="D21" s="9"/>
      <c r="E21" s="9"/>
      <c r="F21" s="9"/>
    </row>
    <row r="22" spans="1:6" ht="51.95" customHeight="1" x14ac:dyDescent="0.15">
      <c r="A22" s="8" t="str">
        <f t="shared" si="1"/>
        <v/>
      </c>
      <c r="B22" s="10" t="str">
        <f t="shared" si="0"/>
        <v/>
      </c>
      <c r="C22" s="2" t="str">
        <f>IF($D$1="","","19歳")</f>
        <v/>
      </c>
      <c r="D22" s="9"/>
      <c r="E22" s="9"/>
      <c r="F22" s="9"/>
    </row>
    <row r="23" spans="1:6" ht="51.95" customHeight="1" x14ac:dyDescent="0.15">
      <c r="A23" s="8" t="str">
        <f t="shared" si="1"/>
        <v/>
      </c>
      <c r="B23" s="10" t="str">
        <f t="shared" si="0"/>
        <v/>
      </c>
      <c r="C23" s="2" t="str">
        <f>IF($D$1="","","20歳")</f>
        <v/>
      </c>
      <c r="D23" s="9"/>
      <c r="E23" s="9"/>
      <c r="F23" s="9"/>
    </row>
    <row r="24" spans="1:6" ht="51.95" customHeight="1" x14ac:dyDescent="0.15">
      <c r="A24" s="8" t="str">
        <f t="shared" si="1"/>
        <v/>
      </c>
      <c r="B24" s="10" t="str">
        <f t="shared" si="0"/>
        <v/>
      </c>
      <c r="C24" s="2" t="str">
        <f>IF($D$1="","","21歳")</f>
        <v/>
      </c>
      <c r="D24" s="9"/>
      <c r="E24" s="9"/>
      <c r="F24" s="9"/>
    </row>
    <row r="25" spans="1:6" ht="51.95" customHeight="1" x14ac:dyDescent="0.15">
      <c r="A25" s="8" t="str">
        <f t="shared" si="1"/>
        <v/>
      </c>
      <c r="B25" s="10" t="str">
        <f t="shared" si="0"/>
        <v/>
      </c>
      <c r="C25" s="2" t="str">
        <f>IF($D$1="","","22歳")</f>
        <v/>
      </c>
      <c r="D25" s="9"/>
      <c r="E25" s="9"/>
      <c r="F25" s="9"/>
    </row>
    <row r="26" spans="1:6" ht="51.95" customHeight="1" x14ac:dyDescent="0.15">
      <c r="A26" s="8" t="str">
        <f t="shared" si="1"/>
        <v/>
      </c>
      <c r="B26" s="10" t="str">
        <f t="shared" si="0"/>
        <v/>
      </c>
      <c r="C26" s="2" t="str">
        <f>IF($D$1="","","23歳")</f>
        <v/>
      </c>
      <c r="D26" s="9"/>
      <c r="E26" s="9"/>
      <c r="F26" s="9"/>
    </row>
    <row r="27" spans="1:6" ht="51.95" customHeight="1" x14ac:dyDescent="0.15">
      <c r="A27" s="8" t="str">
        <f t="shared" si="1"/>
        <v/>
      </c>
      <c r="B27" s="10" t="str">
        <f t="shared" si="0"/>
        <v/>
      </c>
      <c r="C27" s="2" t="str">
        <f>IF($D$1="","","24歳")</f>
        <v/>
      </c>
      <c r="D27" s="9"/>
      <c r="E27" s="9"/>
      <c r="F27" s="9"/>
    </row>
    <row r="28" spans="1:6" ht="51.95" customHeight="1" x14ac:dyDescent="0.15">
      <c r="A28" s="8" t="str">
        <f t="shared" si="1"/>
        <v/>
      </c>
      <c r="B28" s="10" t="str">
        <f t="shared" si="0"/>
        <v/>
      </c>
      <c r="C28" s="2" t="str">
        <f>IF($D$1="","","25歳")</f>
        <v/>
      </c>
      <c r="D28" s="9"/>
      <c r="E28" s="9"/>
      <c r="F28" s="9"/>
    </row>
    <row r="29" spans="1:6" ht="51.95" customHeight="1" x14ac:dyDescent="0.15">
      <c r="A29" s="8" t="str">
        <f t="shared" si="1"/>
        <v/>
      </c>
      <c r="B29" s="10" t="str">
        <f t="shared" si="0"/>
        <v/>
      </c>
      <c r="C29" s="2" t="str">
        <f>IF($D$1="","","26歳")</f>
        <v/>
      </c>
      <c r="D29" s="9"/>
      <c r="E29" s="9"/>
      <c r="F29" s="9"/>
    </row>
    <row r="30" spans="1:6" ht="51.95" customHeight="1" x14ac:dyDescent="0.15">
      <c r="A30" s="8" t="str">
        <f t="shared" si="1"/>
        <v/>
      </c>
      <c r="B30" s="10" t="str">
        <f t="shared" si="0"/>
        <v/>
      </c>
      <c r="C30" s="2" t="str">
        <f>IF($D$1="","","27歳")</f>
        <v/>
      </c>
      <c r="D30" s="9"/>
      <c r="E30" s="9"/>
      <c r="F30" s="9"/>
    </row>
    <row r="31" spans="1:6" ht="51.95" customHeight="1" x14ac:dyDescent="0.15">
      <c r="A31" s="8" t="str">
        <f t="shared" si="1"/>
        <v/>
      </c>
      <c r="B31" s="10" t="str">
        <f t="shared" si="0"/>
        <v/>
      </c>
      <c r="C31" s="2" t="str">
        <f>IF($D$1="","","28歳")</f>
        <v/>
      </c>
      <c r="D31" s="9"/>
      <c r="E31" s="9"/>
      <c r="F31" s="9"/>
    </row>
    <row r="32" spans="1:6" ht="51.95" customHeight="1" x14ac:dyDescent="0.15">
      <c r="A32" s="8" t="str">
        <f t="shared" si="1"/>
        <v/>
      </c>
      <c r="B32" s="10" t="str">
        <f t="shared" si="0"/>
        <v/>
      </c>
      <c r="C32" s="2" t="str">
        <f>IF($D$1="","","29歳")</f>
        <v/>
      </c>
      <c r="D32" s="9"/>
      <c r="E32" s="9"/>
      <c r="F32" s="9"/>
    </row>
    <row r="33" spans="1:6" ht="51.95" customHeight="1" x14ac:dyDescent="0.15">
      <c r="A33" s="8" t="str">
        <f t="shared" si="1"/>
        <v/>
      </c>
      <c r="B33" s="10" t="str">
        <f t="shared" si="0"/>
        <v/>
      </c>
      <c r="C33" s="2" t="str">
        <f>IF($D$1="","","30歳")</f>
        <v/>
      </c>
      <c r="D33" s="9"/>
      <c r="E33" s="9"/>
      <c r="F33" s="9"/>
    </row>
    <row r="34" spans="1:6" ht="51.95" customHeight="1" x14ac:dyDescent="0.15">
      <c r="A34" s="8" t="str">
        <f t="shared" si="1"/>
        <v/>
      </c>
      <c r="B34" s="10" t="str">
        <f t="shared" si="0"/>
        <v/>
      </c>
      <c r="C34" s="2" t="str">
        <f>IF($D$1="","","31歳")</f>
        <v/>
      </c>
      <c r="D34" s="9"/>
      <c r="E34" s="9"/>
      <c r="F34" s="9"/>
    </row>
    <row r="35" spans="1:6" ht="51.95" customHeight="1" x14ac:dyDescent="0.15">
      <c r="A35" s="8" t="str">
        <f t="shared" si="1"/>
        <v/>
      </c>
      <c r="B35" s="10" t="str">
        <f t="shared" si="0"/>
        <v/>
      </c>
      <c r="C35" s="2" t="str">
        <f>IF($D$1="","","32歳")</f>
        <v/>
      </c>
      <c r="D35" s="9"/>
      <c r="E35" s="9"/>
      <c r="F35" s="9"/>
    </row>
    <row r="36" spans="1:6" ht="51.95" customHeight="1" x14ac:dyDescent="0.15">
      <c r="A36" s="8" t="str">
        <f t="shared" si="1"/>
        <v/>
      </c>
      <c r="B36" s="10" t="str">
        <f t="shared" si="0"/>
        <v/>
      </c>
      <c r="C36" s="2" t="str">
        <f>IF($D$1="","","33歳")</f>
        <v/>
      </c>
      <c r="D36" s="9"/>
      <c r="E36" s="9"/>
      <c r="F36" s="9"/>
    </row>
    <row r="37" spans="1:6" ht="51.95" customHeight="1" x14ac:dyDescent="0.15">
      <c r="A37" s="8" t="str">
        <f t="shared" si="1"/>
        <v/>
      </c>
      <c r="B37" s="10" t="str">
        <f t="shared" si="0"/>
        <v/>
      </c>
      <c r="C37" s="2" t="str">
        <f>IF($D$1="","","34歳")</f>
        <v/>
      </c>
      <c r="D37" s="9"/>
      <c r="E37" s="9"/>
      <c r="F37" s="9"/>
    </row>
    <row r="38" spans="1:6" ht="51.95" customHeight="1" x14ac:dyDescent="0.15">
      <c r="A38" s="8" t="str">
        <f t="shared" si="1"/>
        <v/>
      </c>
      <c r="B38" s="10" t="str">
        <f t="shared" si="0"/>
        <v/>
      </c>
      <c r="C38" s="2" t="str">
        <f>IF($D$1="","","35歳")</f>
        <v/>
      </c>
      <c r="D38" s="9"/>
      <c r="E38" s="9"/>
      <c r="F38" s="9"/>
    </row>
    <row r="39" spans="1:6" ht="51.95" customHeight="1" x14ac:dyDescent="0.15">
      <c r="A39" s="8" t="str">
        <f t="shared" si="1"/>
        <v/>
      </c>
      <c r="B39" s="10" t="str">
        <f t="shared" si="0"/>
        <v/>
      </c>
      <c r="C39" s="2" t="str">
        <f>IF($D$1="","","36歳")</f>
        <v/>
      </c>
      <c r="D39" s="9"/>
      <c r="E39" s="9"/>
      <c r="F39" s="9"/>
    </row>
    <row r="40" spans="1:6" ht="51.95" customHeight="1" x14ac:dyDescent="0.15">
      <c r="A40" s="8" t="str">
        <f t="shared" si="1"/>
        <v/>
      </c>
      <c r="B40" s="10" t="str">
        <f t="shared" si="0"/>
        <v/>
      </c>
      <c r="C40" s="2" t="str">
        <f>IF($D$1="","","37歳")</f>
        <v/>
      </c>
      <c r="D40" s="9"/>
      <c r="E40" s="9"/>
      <c r="F40" s="9"/>
    </row>
    <row r="41" spans="1:6" ht="51.95" customHeight="1" x14ac:dyDescent="0.15">
      <c r="A41" s="8" t="str">
        <f t="shared" si="1"/>
        <v/>
      </c>
      <c r="B41" s="10" t="str">
        <f t="shared" si="0"/>
        <v/>
      </c>
      <c r="C41" s="2" t="str">
        <f>IF($D$1="","","38歳")</f>
        <v/>
      </c>
      <c r="D41" s="9"/>
      <c r="E41" s="9"/>
      <c r="F41" s="9"/>
    </row>
    <row r="42" spans="1:6" ht="51.95" customHeight="1" x14ac:dyDescent="0.15">
      <c r="A42" s="8" t="str">
        <f t="shared" si="1"/>
        <v/>
      </c>
      <c r="B42" s="10" t="str">
        <f t="shared" si="0"/>
        <v/>
      </c>
      <c r="C42" s="2" t="str">
        <f>IF($D$1="","","39歳")</f>
        <v/>
      </c>
      <c r="D42" s="9"/>
      <c r="E42" s="9"/>
      <c r="F42" s="9"/>
    </row>
    <row r="43" spans="1:6" ht="51.95" customHeight="1" x14ac:dyDescent="0.15">
      <c r="A43" s="8" t="str">
        <f t="shared" si="1"/>
        <v/>
      </c>
      <c r="B43" s="10" t="str">
        <f t="shared" si="0"/>
        <v/>
      </c>
      <c r="C43" s="2" t="str">
        <f>IF($D$1="","","40歳")</f>
        <v/>
      </c>
      <c r="D43" s="9"/>
      <c r="E43" s="9"/>
      <c r="F43" s="9"/>
    </row>
    <row r="44" spans="1:6" ht="51.95" customHeight="1" x14ac:dyDescent="0.15">
      <c r="A44" s="8" t="str">
        <f t="shared" si="1"/>
        <v/>
      </c>
      <c r="B44" s="10" t="str">
        <f t="shared" si="0"/>
        <v/>
      </c>
      <c r="C44" s="2" t="str">
        <f>IF($D$1="","","41歳")</f>
        <v/>
      </c>
      <c r="D44" s="9"/>
      <c r="E44" s="9"/>
      <c r="F44" s="9"/>
    </row>
    <row r="45" spans="1:6" ht="51.95" customHeight="1" x14ac:dyDescent="0.15">
      <c r="A45" s="8" t="str">
        <f t="shared" si="1"/>
        <v/>
      </c>
      <c r="B45" s="10" t="str">
        <f t="shared" si="0"/>
        <v/>
      </c>
      <c r="C45" s="2" t="str">
        <f>IF($D$1="","","42歳")</f>
        <v/>
      </c>
      <c r="D45" s="9"/>
      <c r="E45" s="9"/>
      <c r="F45" s="9"/>
    </row>
    <row r="46" spans="1:6" ht="51.95" customHeight="1" x14ac:dyDescent="0.15">
      <c r="A46" s="8" t="str">
        <f t="shared" si="1"/>
        <v/>
      </c>
      <c r="B46" s="10" t="str">
        <f t="shared" si="0"/>
        <v/>
      </c>
      <c r="C46" s="2" t="str">
        <f>IF($D$1="","","43歳")</f>
        <v/>
      </c>
      <c r="D46" s="9"/>
      <c r="E46" s="9"/>
      <c r="F46" s="9"/>
    </row>
    <row r="47" spans="1:6" ht="51.95" customHeight="1" x14ac:dyDescent="0.15">
      <c r="A47" s="8" t="str">
        <f t="shared" si="1"/>
        <v/>
      </c>
      <c r="B47" s="10" t="str">
        <f t="shared" si="0"/>
        <v/>
      </c>
      <c r="C47" s="2" t="str">
        <f>IF($D$1="","","44歳")</f>
        <v/>
      </c>
      <c r="D47" s="9"/>
      <c r="E47" s="9"/>
      <c r="F47" s="9"/>
    </row>
    <row r="48" spans="1:6" ht="51.95" customHeight="1" x14ac:dyDescent="0.15">
      <c r="A48" s="8" t="str">
        <f t="shared" si="1"/>
        <v/>
      </c>
      <c r="B48" s="10" t="str">
        <f t="shared" si="0"/>
        <v/>
      </c>
      <c r="C48" s="2" t="str">
        <f>IF($D$1="","","45歳")</f>
        <v/>
      </c>
      <c r="D48" s="9"/>
      <c r="E48" s="9"/>
      <c r="F48" s="9"/>
    </row>
    <row r="49" spans="1:6" ht="51.95" customHeight="1" x14ac:dyDescent="0.15">
      <c r="A49" s="8" t="str">
        <f t="shared" si="1"/>
        <v/>
      </c>
      <c r="B49" s="10" t="str">
        <f t="shared" si="0"/>
        <v/>
      </c>
      <c r="C49" s="2" t="str">
        <f>IF($D$1="","","46歳")</f>
        <v/>
      </c>
      <c r="D49" s="9"/>
      <c r="E49" s="9"/>
      <c r="F49" s="9"/>
    </row>
    <row r="50" spans="1:6" ht="51.95" customHeight="1" x14ac:dyDescent="0.15">
      <c r="A50" s="8" t="str">
        <f t="shared" si="1"/>
        <v/>
      </c>
      <c r="B50" s="10" t="str">
        <f t="shared" si="0"/>
        <v/>
      </c>
      <c r="C50" s="2" t="str">
        <f>IF($D$1="","","47歳")</f>
        <v/>
      </c>
      <c r="D50" s="9"/>
      <c r="E50" s="9"/>
      <c r="F50" s="9"/>
    </row>
    <row r="51" spans="1:6" ht="51.95" customHeight="1" x14ac:dyDescent="0.15">
      <c r="A51" s="8" t="str">
        <f t="shared" si="1"/>
        <v/>
      </c>
      <c r="B51" s="10" t="str">
        <f t="shared" si="0"/>
        <v/>
      </c>
      <c r="C51" s="2" t="str">
        <f>IF($D$1="","","48歳")</f>
        <v/>
      </c>
      <c r="D51" s="9"/>
      <c r="E51" s="9"/>
      <c r="F51" s="9"/>
    </row>
    <row r="52" spans="1:6" ht="51.95" customHeight="1" x14ac:dyDescent="0.15">
      <c r="A52" s="8" t="str">
        <f t="shared" si="1"/>
        <v/>
      </c>
      <c r="B52" s="10" t="str">
        <f t="shared" si="0"/>
        <v/>
      </c>
      <c r="C52" s="2" t="str">
        <f>IF($D$1="","","49歳")</f>
        <v/>
      </c>
      <c r="D52" s="9"/>
      <c r="E52" s="9"/>
      <c r="F52" s="9"/>
    </row>
    <row r="53" spans="1:6" ht="51.95" customHeight="1" x14ac:dyDescent="0.15">
      <c r="A53" s="8" t="str">
        <f t="shared" si="1"/>
        <v/>
      </c>
      <c r="B53" s="10" t="str">
        <f t="shared" si="0"/>
        <v/>
      </c>
      <c r="C53" s="2" t="str">
        <f>IF($D$1="","","50歳")</f>
        <v/>
      </c>
      <c r="D53" s="9"/>
      <c r="E53" s="9"/>
      <c r="F53" s="9"/>
    </row>
    <row r="54" spans="1:6" ht="51.95" customHeight="1" x14ac:dyDescent="0.15">
      <c r="A54" s="8" t="str">
        <f t="shared" si="1"/>
        <v/>
      </c>
      <c r="B54" s="10" t="str">
        <f t="shared" si="0"/>
        <v/>
      </c>
      <c r="C54" s="2" t="str">
        <f>IF($D$1="","","51歳")</f>
        <v/>
      </c>
      <c r="D54" s="9"/>
      <c r="E54" s="9"/>
      <c r="F54" s="9"/>
    </row>
    <row r="55" spans="1:6" ht="51.95" customHeight="1" x14ac:dyDescent="0.15">
      <c r="A55" s="8" t="str">
        <f t="shared" si="1"/>
        <v/>
      </c>
      <c r="B55" s="10" t="str">
        <f t="shared" si="0"/>
        <v/>
      </c>
      <c r="C55" s="2" t="str">
        <f>IF($D$1="","","52歳")</f>
        <v/>
      </c>
      <c r="D55" s="9"/>
      <c r="E55" s="9"/>
      <c r="F55" s="9"/>
    </row>
    <row r="56" spans="1:6" ht="51.95" customHeight="1" x14ac:dyDescent="0.15">
      <c r="A56" s="8" t="str">
        <f t="shared" si="1"/>
        <v/>
      </c>
      <c r="B56" s="10" t="str">
        <f t="shared" si="0"/>
        <v/>
      </c>
      <c r="C56" s="2" t="str">
        <f>IF($D$1="","","53歳")</f>
        <v/>
      </c>
      <c r="D56" s="9"/>
      <c r="E56" s="9"/>
      <c r="F56" s="9"/>
    </row>
    <row r="57" spans="1:6" ht="51.95" customHeight="1" x14ac:dyDescent="0.15">
      <c r="A57" s="8" t="str">
        <f t="shared" si="1"/>
        <v/>
      </c>
      <c r="B57" s="10" t="str">
        <f t="shared" si="0"/>
        <v/>
      </c>
      <c r="C57" s="2" t="str">
        <f>IF($D$1="","","54歳")</f>
        <v/>
      </c>
      <c r="D57" s="9"/>
      <c r="E57" s="9"/>
      <c r="F57" s="9"/>
    </row>
    <row r="58" spans="1:6" ht="51.95" customHeight="1" x14ac:dyDescent="0.15">
      <c r="A58" s="8" t="str">
        <f t="shared" si="1"/>
        <v/>
      </c>
      <c r="B58" s="10" t="str">
        <f t="shared" si="0"/>
        <v/>
      </c>
      <c r="C58" s="2" t="str">
        <f>IF($D$1="","","55歳")</f>
        <v/>
      </c>
      <c r="D58" s="9"/>
      <c r="E58" s="9"/>
      <c r="F58" s="9"/>
    </row>
    <row r="59" spans="1:6" ht="51.95" customHeight="1" x14ac:dyDescent="0.15">
      <c r="A59" s="8" t="str">
        <f t="shared" si="1"/>
        <v/>
      </c>
      <c r="B59" s="10" t="str">
        <f t="shared" si="0"/>
        <v/>
      </c>
      <c r="C59" s="2" t="str">
        <f>IF($D$1="","","56歳")</f>
        <v/>
      </c>
      <c r="D59" s="9"/>
      <c r="E59" s="9"/>
      <c r="F59" s="9"/>
    </row>
    <row r="60" spans="1:6" ht="51.95" customHeight="1" x14ac:dyDescent="0.15">
      <c r="A60" s="8" t="str">
        <f t="shared" si="1"/>
        <v/>
      </c>
      <c r="B60" s="10" t="str">
        <f t="shared" si="0"/>
        <v/>
      </c>
      <c r="C60" s="2" t="str">
        <f>IF($D$1="","","57歳")</f>
        <v/>
      </c>
      <c r="D60" s="9"/>
      <c r="E60" s="9"/>
      <c r="F60" s="9"/>
    </row>
    <row r="61" spans="1:6" ht="51.95" customHeight="1" x14ac:dyDescent="0.15">
      <c r="A61" s="8" t="str">
        <f t="shared" si="1"/>
        <v/>
      </c>
      <c r="B61" s="10" t="str">
        <f t="shared" si="0"/>
        <v/>
      </c>
      <c r="C61" s="2" t="str">
        <f>IF($D$1="","","58歳")</f>
        <v/>
      </c>
      <c r="D61" s="9"/>
      <c r="E61" s="9"/>
      <c r="F61" s="9"/>
    </row>
    <row r="62" spans="1:6" ht="51.95" customHeight="1" x14ac:dyDescent="0.15">
      <c r="A62" s="8" t="str">
        <f t="shared" si="1"/>
        <v/>
      </c>
      <c r="B62" s="10" t="str">
        <f t="shared" si="0"/>
        <v/>
      </c>
      <c r="C62" s="2" t="str">
        <f>IF($D$1="","","59歳")</f>
        <v/>
      </c>
      <c r="D62" s="9"/>
      <c r="E62" s="9"/>
      <c r="F62" s="9"/>
    </row>
    <row r="63" spans="1:6" ht="51.95" customHeight="1" x14ac:dyDescent="0.15">
      <c r="A63" s="8" t="str">
        <f t="shared" si="1"/>
        <v/>
      </c>
      <c r="B63" s="10" t="str">
        <f t="shared" si="0"/>
        <v/>
      </c>
      <c r="C63" s="2" t="str">
        <f>IF($D$1="","","60歳")</f>
        <v/>
      </c>
      <c r="D63" s="9"/>
      <c r="E63" s="9"/>
      <c r="F63" s="9"/>
    </row>
    <row r="64" spans="1:6" ht="51.95" customHeight="1" x14ac:dyDescent="0.15">
      <c r="A64" s="8" t="str">
        <f t="shared" si="1"/>
        <v/>
      </c>
      <c r="B64" s="10" t="str">
        <f t="shared" si="0"/>
        <v/>
      </c>
      <c r="C64" s="2" t="str">
        <f>IF($D$1="","","61歳")</f>
        <v/>
      </c>
      <c r="D64" s="9"/>
      <c r="E64" s="9"/>
      <c r="F64" s="9"/>
    </row>
    <row r="65" spans="1:6" ht="51.95" customHeight="1" x14ac:dyDescent="0.15">
      <c r="A65" s="8" t="str">
        <f t="shared" si="1"/>
        <v/>
      </c>
      <c r="B65" s="10" t="str">
        <f t="shared" si="0"/>
        <v/>
      </c>
      <c r="C65" s="2" t="str">
        <f>IF($D$1="","","62歳")</f>
        <v/>
      </c>
      <c r="D65" s="9"/>
      <c r="E65" s="9"/>
      <c r="F65" s="9"/>
    </row>
    <row r="66" spans="1:6" ht="51.95" customHeight="1" x14ac:dyDescent="0.15">
      <c r="A66" s="8" t="str">
        <f t="shared" si="1"/>
        <v/>
      </c>
      <c r="B66" s="10" t="str">
        <f t="shared" si="0"/>
        <v/>
      </c>
      <c r="C66" s="2" t="str">
        <f>IF($D$1="","","63歳")</f>
        <v/>
      </c>
      <c r="D66" s="9"/>
      <c r="E66" s="9"/>
      <c r="F66" s="9"/>
    </row>
    <row r="67" spans="1:6" ht="51.95" customHeight="1" x14ac:dyDescent="0.15">
      <c r="A67" s="8" t="str">
        <f t="shared" si="1"/>
        <v/>
      </c>
      <c r="B67" s="10" t="str">
        <f t="shared" si="0"/>
        <v/>
      </c>
      <c r="C67" s="2" t="str">
        <f>IF($D$1="","","64歳")</f>
        <v/>
      </c>
      <c r="D67" s="9"/>
      <c r="E67" s="9"/>
      <c r="F67" s="9"/>
    </row>
    <row r="68" spans="1:6" ht="51.95" customHeight="1" x14ac:dyDescent="0.15">
      <c r="A68" s="8" t="str">
        <f t="shared" si="1"/>
        <v/>
      </c>
      <c r="B68" s="10" t="str">
        <f t="shared" ref="B68:B103" si="2">A68</f>
        <v/>
      </c>
      <c r="C68" s="2" t="str">
        <f>IF($D$1="","","65歳")</f>
        <v/>
      </c>
      <c r="D68" s="9"/>
      <c r="E68" s="9"/>
      <c r="F68" s="9"/>
    </row>
    <row r="69" spans="1:6" ht="51.95" customHeight="1" x14ac:dyDescent="0.15">
      <c r="A69" s="8" t="str">
        <f t="shared" si="1"/>
        <v/>
      </c>
      <c r="B69" s="10" t="str">
        <f t="shared" si="2"/>
        <v/>
      </c>
      <c r="C69" s="2" t="str">
        <f>IF($D$1="","","66歳")</f>
        <v/>
      </c>
      <c r="D69" s="9"/>
      <c r="E69" s="9"/>
      <c r="F69" s="9"/>
    </row>
    <row r="70" spans="1:6" ht="51.95" customHeight="1" x14ac:dyDescent="0.15">
      <c r="A70" s="8" t="str">
        <f t="shared" ref="A70:A103" si="3">IF(A69="","",EDATE(A69,12))</f>
        <v/>
      </c>
      <c r="B70" s="10" t="str">
        <f t="shared" si="2"/>
        <v/>
      </c>
      <c r="C70" s="2" t="str">
        <f>IF($D$1="","","67歳")</f>
        <v/>
      </c>
      <c r="D70" s="9"/>
      <c r="E70" s="9"/>
      <c r="F70" s="9"/>
    </row>
    <row r="71" spans="1:6" ht="51.95" customHeight="1" x14ac:dyDescent="0.15">
      <c r="A71" s="8" t="str">
        <f t="shared" si="3"/>
        <v/>
      </c>
      <c r="B71" s="10" t="str">
        <f t="shared" si="2"/>
        <v/>
      </c>
      <c r="C71" s="2" t="str">
        <f>IF($D$1="","","68歳")</f>
        <v/>
      </c>
      <c r="D71" s="9"/>
      <c r="E71" s="9"/>
      <c r="F71" s="9"/>
    </row>
    <row r="72" spans="1:6" ht="51.95" customHeight="1" x14ac:dyDescent="0.15">
      <c r="A72" s="8" t="str">
        <f t="shared" si="3"/>
        <v/>
      </c>
      <c r="B72" s="10" t="str">
        <f t="shared" si="2"/>
        <v/>
      </c>
      <c r="C72" s="2" t="str">
        <f>IF($D$1="","","69歳")</f>
        <v/>
      </c>
      <c r="D72" s="9"/>
      <c r="E72" s="9"/>
      <c r="F72" s="9"/>
    </row>
    <row r="73" spans="1:6" ht="51.95" customHeight="1" x14ac:dyDescent="0.15">
      <c r="A73" s="8" t="str">
        <f t="shared" si="3"/>
        <v/>
      </c>
      <c r="B73" s="10" t="str">
        <f t="shared" si="2"/>
        <v/>
      </c>
      <c r="C73" s="2" t="str">
        <f>IF($D$1="","","70歳")</f>
        <v/>
      </c>
      <c r="D73" s="9"/>
      <c r="E73" s="9"/>
      <c r="F73" s="9"/>
    </row>
    <row r="74" spans="1:6" ht="51.95" customHeight="1" x14ac:dyDescent="0.15">
      <c r="A74" s="8" t="str">
        <f t="shared" si="3"/>
        <v/>
      </c>
      <c r="B74" s="10" t="str">
        <f t="shared" si="2"/>
        <v/>
      </c>
      <c r="C74" s="2" t="str">
        <f>IF($D$1="","","71歳")</f>
        <v/>
      </c>
      <c r="D74" s="9"/>
      <c r="E74" s="9"/>
      <c r="F74" s="9"/>
    </row>
    <row r="75" spans="1:6" ht="51.95" customHeight="1" x14ac:dyDescent="0.15">
      <c r="A75" s="8" t="str">
        <f t="shared" si="3"/>
        <v/>
      </c>
      <c r="B75" s="10" t="str">
        <f t="shared" si="2"/>
        <v/>
      </c>
      <c r="C75" s="2" t="str">
        <f>IF($D$1="","","72歳")</f>
        <v/>
      </c>
      <c r="D75" s="9"/>
      <c r="E75" s="9"/>
      <c r="F75" s="9"/>
    </row>
    <row r="76" spans="1:6" ht="51.95" customHeight="1" x14ac:dyDescent="0.15">
      <c r="A76" s="8" t="str">
        <f t="shared" si="3"/>
        <v/>
      </c>
      <c r="B76" s="10" t="str">
        <f t="shared" si="2"/>
        <v/>
      </c>
      <c r="C76" s="2" t="str">
        <f>IF($D$1="","","73歳")</f>
        <v/>
      </c>
      <c r="D76" s="9"/>
      <c r="E76" s="9"/>
      <c r="F76" s="9"/>
    </row>
    <row r="77" spans="1:6" ht="51.95" customHeight="1" x14ac:dyDescent="0.15">
      <c r="A77" s="8" t="str">
        <f t="shared" si="3"/>
        <v/>
      </c>
      <c r="B77" s="10" t="str">
        <f t="shared" si="2"/>
        <v/>
      </c>
      <c r="C77" s="2" t="str">
        <f>IF($D$1="","","74歳")</f>
        <v/>
      </c>
      <c r="D77" s="9"/>
      <c r="E77" s="9"/>
      <c r="F77" s="9"/>
    </row>
    <row r="78" spans="1:6" ht="51.95" customHeight="1" x14ac:dyDescent="0.15">
      <c r="A78" s="8" t="str">
        <f t="shared" si="3"/>
        <v/>
      </c>
      <c r="B78" s="10" t="str">
        <f t="shared" si="2"/>
        <v/>
      </c>
      <c r="C78" s="2" t="str">
        <f>IF($D$1="","","75歳")</f>
        <v/>
      </c>
      <c r="D78" s="9"/>
      <c r="E78" s="9"/>
      <c r="F78" s="9"/>
    </row>
    <row r="79" spans="1:6" ht="51.95" customHeight="1" x14ac:dyDescent="0.15">
      <c r="A79" s="8" t="str">
        <f t="shared" si="3"/>
        <v/>
      </c>
      <c r="B79" s="10" t="str">
        <f t="shared" si="2"/>
        <v/>
      </c>
      <c r="C79" s="2" t="str">
        <f>IF($D$1="","","76歳")</f>
        <v/>
      </c>
      <c r="D79" s="9"/>
      <c r="E79" s="9"/>
      <c r="F79" s="9"/>
    </row>
    <row r="80" spans="1:6" ht="51.95" customHeight="1" x14ac:dyDescent="0.15">
      <c r="A80" s="8" t="str">
        <f t="shared" si="3"/>
        <v/>
      </c>
      <c r="B80" s="10" t="str">
        <f t="shared" si="2"/>
        <v/>
      </c>
      <c r="C80" s="2" t="str">
        <f>IF($D$1="","","77歳")</f>
        <v/>
      </c>
      <c r="D80" s="9"/>
      <c r="E80" s="9"/>
      <c r="F80" s="9"/>
    </row>
    <row r="81" spans="1:6" ht="51.95" customHeight="1" x14ac:dyDescent="0.15">
      <c r="A81" s="8" t="str">
        <f t="shared" si="3"/>
        <v/>
      </c>
      <c r="B81" s="10" t="str">
        <f t="shared" si="2"/>
        <v/>
      </c>
      <c r="C81" s="2" t="str">
        <f>IF($D$1="","","78歳")</f>
        <v/>
      </c>
      <c r="D81" s="9"/>
      <c r="E81" s="9"/>
      <c r="F81" s="9"/>
    </row>
    <row r="82" spans="1:6" ht="51.95" customHeight="1" x14ac:dyDescent="0.15">
      <c r="A82" s="8" t="str">
        <f t="shared" si="3"/>
        <v/>
      </c>
      <c r="B82" s="10" t="str">
        <f t="shared" si="2"/>
        <v/>
      </c>
      <c r="C82" s="2" t="str">
        <f>IF($D$1="","","79歳")</f>
        <v/>
      </c>
      <c r="D82" s="9"/>
      <c r="E82" s="9"/>
      <c r="F82" s="9"/>
    </row>
    <row r="83" spans="1:6" ht="51.95" customHeight="1" x14ac:dyDescent="0.15">
      <c r="A83" s="8" t="str">
        <f t="shared" si="3"/>
        <v/>
      </c>
      <c r="B83" s="10" t="str">
        <f t="shared" si="2"/>
        <v/>
      </c>
      <c r="C83" s="2" t="str">
        <f>IF($D$1="","","80歳")</f>
        <v/>
      </c>
      <c r="D83" s="9"/>
      <c r="E83" s="9"/>
      <c r="F83" s="9"/>
    </row>
    <row r="84" spans="1:6" ht="51.95" customHeight="1" x14ac:dyDescent="0.15">
      <c r="A84" s="8" t="str">
        <f t="shared" si="3"/>
        <v/>
      </c>
      <c r="B84" s="10" t="str">
        <f t="shared" si="2"/>
        <v/>
      </c>
      <c r="C84" s="2" t="str">
        <f>IF($D$1="","","81歳")</f>
        <v/>
      </c>
      <c r="D84" s="9"/>
      <c r="E84" s="9"/>
      <c r="F84" s="9"/>
    </row>
    <row r="85" spans="1:6" ht="51.95" customHeight="1" x14ac:dyDescent="0.15">
      <c r="A85" s="8" t="str">
        <f t="shared" si="3"/>
        <v/>
      </c>
      <c r="B85" s="10" t="str">
        <f t="shared" si="2"/>
        <v/>
      </c>
      <c r="C85" s="2" t="str">
        <f>IF($D$1="","","82歳")</f>
        <v/>
      </c>
      <c r="D85" s="9"/>
      <c r="E85" s="9"/>
      <c r="F85" s="9"/>
    </row>
    <row r="86" spans="1:6" ht="51.95" customHeight="1" x14ac:dyDescent="0.15">
      <c r="A86" s="8" t="str">
        <f t="shared" si="3"/>
        <v/>
      </c>
      <c r="B86" s="10" t="str">
        <f t="shared" si="2"/>
        <v/>
      </c>
      <c r="C86" s="2" t="str">
        <f>IF($D$1="","","83歳")</f>
        <v/>
      </c>
      <c r="D86" s="9"/>
      <c r="E86" s="9"/>
      <c r="F86" s="9"/>
    </row>
    <row r="87" spans="1:6" ht="51.95" customHeight="1" x14ac:dyDescent="0.15">
      <c r="A87" s="8" t="str">
        <f t="shared" si="3"/>
        <v/>
      </c>
      <c r="B87" s="10" t="str">
        <f t="shared" si="2"/>
        <v/>
      </c>
      <c r="C87" s="2" t="str">
        <f>IF($D$1="","","84歳")</f>
        <v/>
      </c>
      <c r="D87" s="9"/>
      <c r="E87" s="9"/>
      <c r="F87" s="9"/>
    </row>
    <row r="88" spans="1:6" ht="51.95" customHeight="1" x14ac:dyDescent="0.15">
      <c r="A88" s="8" t="str">
        <f t="shared" si="3"/>
        <v/>
      </c>
      <c r="B88" s="10" t="str">
        <f t="shared" si="2"/>
        <v/>
      </c>
      <c r="C88" s="2" t="str">
        <f>IF($D$1="","","85歳")</f>
        <v/>
      </c>
      <c r="D88" s="9"/>
      <c r="E88" s="9"/>
      <c r="F88" s="9"/>
    </row>
    <row r="89" spans="1:6" ht="51.95" customHeight="1" x14ac:dyDescent="0.15">
      <c r="A89" s="8" t="str">
        <f t="shared" si="3"/>
        <v/>
      </c>
      <c r="B89" s="10" t="str">
        <f t="shared" si="2"/>
        <v/>
      </c>
      <c r="C89" s="2" t="str">
        <f>IF($D$1="","","86歳")</f>
        <v/>
      </c>
      <c r="D89" s="9"/>
      <c r="E89" s="9"/>
      <c r="F89" s="9"/>
    </row>
    <row r="90" spans="1:6" ht="51.95" customHeight="1" x14ac:dyDescent="0.15">
      <c r="A90" s="8" t="str">
        <f t="shared" si="3"/>
        <v/>
      </c>
      <c r="B90" s="10" t="str">
        <f t="shared" si="2"/>
        <v/>
      </c>
      <c r="C90" s="2" t="str">
        <f>IF($D$1="","","87歳")</f>
        <v/>
      </c>
      <c r="D90" s="9"/>
      <c r="E90" s="9"/>
      <c r="F90" s="9"/>
    </row>
    <row r="91" spans="1:6" ht="51.95" customHeight="1" x14ac:dyDescent="0.15">
      <c r="A91" s="8" t="str">
        <f t="shared" si="3"/>
        <v/>
      </c>
      <c r="B91" s="10" t="str">
        <f t="shared" si="2"/>
        <v/>
      </c>
      <c r="C91" s="2" t="str">
        <f>IF($D$1="","","88歳")</f>
        <v/>
      </c>
      <c r="D91" s="9"/>
      <c r="E91" s="9"/>
      <c r="F91" s="9"/>
    </row>
    <row r="92" spans="1:6" ht="51.95" customHeight="1" x14ac:dyDescent="0.15">
      <c r="A92" s="8" t="str">
        <f t="shared" si="3"/>
        <v/>
      </c>
      <c r="B92" s="10" t="str">
        <f t="shared" si="2"/>
        <v/>
      </c>
      <c r="C92" s="2" t="str">
        <f>IF($D$1="","","89歳")</f>
        <v/>
      </c>
      <c r="D92" s="9"/>
      <c r="E92" s="9"/>
      <c r="F92" s="9"/>
    </row>
    <row r="93" spans="1:6" ht="51.95" customHeight="1" x14ac:dyDescent="0.15">
      <c r="A93" s="8" t="str">
        <f t="shared" si="3"/>
        <v/>
      </c>
      <c r="B93" s="10" t="str">
        <f t="shared" si="2"/>
        <v/>
      </c>
      <c r="C93" s="2" t="str">
        <f>IF($D$1="","","90歳")</f>
        <v/>
      </c>
      <c r="D93" s="9"/>
      <c r="E93" s="9"/>
      <c r="F93" s="9"/>
    </row>
    <row r="94" spans="1:6" ht="51.95" customHeight="1" x14ac:dyDescent="0.15">
      <c r="A94" s="8" t="str">
        <f t="shared" si="3"/>
        <v/>
      </c>
      <c r="B94" s="10" t="str">
        <f t="shared" si="2"/>
        <v/>
      </c>
      <c r="C94" s="2" t="str">
        <f>IF($D$1="","","91歳")</f>
        <v/>
      </c>
      <c r="D94" s="9"/>
      <c r="E94" s="9"/>
      <c r="F94" s="9"/>
    </row>
    <row r="95" spans="1:6" ht="51.95" customHeight="1" x14ac:dyDescent="0.15">
      <c r="A95" s="8" t="str">
        <f t="shared" si="3"/>
        <v/>
      </c>
      <c r="B95" s="10" t="str">
        <f t="shared" si="2"/>
        <v/>
      </c>
      <c r="C95" s="2" t="str">
        <f>IF($D$1="","","92歳")</f>
        <v/>
      </c>
      <c r="D95" s="9"/>
      <c r="E95" s="9"/>
      <c r="F95" s="9"/>
    </row>
    <row r="96" spans="1:6" ht="51.95" customHeight="1" x14ac:dyDescent="0.15">
      <c r="A96" s="8" t="str">
        <f t="shared" si="3"/>
        <v/>
      </c>
      <c r="B96" s="10" t="str">
        <f t="shared" si="2"/>
        <v/>
      </c>
      <c r="C96" s="2" t="str">
        <f>IF($D$1="","","93歳")</f>
        <v/>
      </c>
      <c r="D96" s="9"/>
      <c r="E96" s="9"/>
      <c r="F96" s="9"/>
    </row>
    <row r="97" spans="1:6" ht="51.95" customHeight="1" x14ac:dyDescent="0.15">
      <c r="A97" s="8" t="str">
        <f t="shared" si="3"/>
        <v/>
      </c>
      <c r="B97" s="10" t="str">
        <f t="shared" si="2"/>
        <v/>
      </c>
      <c r="C97" s="2" t="str">
        <f>IF($D$1="","","94歳")</f>
        <v/>
      </c>
      <c r="D97" s="9"/>
      <c r="E97" s="9"/>
      <c r="F97" s="9"/>
    </row>
    <row r="98" spans="1:6" ht="51.95" customHeight="1" x14ac:dyDescent="0.15">
      <c r="A98" s="8" t="str">
        <f t="shared" si="3"/>
        <v/>
      </c>
      <c r="B98" s="10" t="str">
        <f t="shared" si="2"/>
        <v/>
      </c>
      <c r="C98" s="2" t="str">
        <f>IF($D$1="","","95歳")</f>
        <v/>
      </c>
      <c r="D98" s="9"/>
      <c r="E98" s="9"/>
      <c r="F98" s="9"/>
    </row>
    <row r="99" spans="1:6" ht="51.95" customHeight="1" x14ac:dyDescent="0.15">
      <c r="A99" s="8" t="str">
        <f t="shared" si="3"/>
        <v/>
      </c>
      <c r="B99" s="10" t="str">
        <f t="shared" si="2"/>
        <v/>
      </c>
      <c r="C99" s="2" t="str">
        <f>IF($D$1="","","96歳")</f>
        <v/>
      </c>
      <c r="D99" s="9"/>
      <c r="E99" s="9"/>
      <c r="F99" s="9"/>
    </row>
    <row r="100" spans="1:6" ht="51.95" customHeight="1" x14ac:dyDescent="0.15">
      <c r="A100" s="8" t="str">
        <f t="shared" si="3"/>
        <v/>
      </c>
      <c r="B100" s="10" t="str">
        <f t="shared" si="2"/>
        <v/>
      </c>
      <c r="C100" s="2" t="str">
        <f>IF($D$1="","","97歳")</f>
        <v/>
      </c>
      <c r="D100" s="9"/>
      <c r="E100" s="9"/>
      <c r="F100" s="9"/>
    </row>
    <row r="101" spans="1:6" ht="51.95" customHeight="1" x14ac:dyDescent="0.15">
      <c r="A101" s="8" t="str">
        <f t="shared" si="3"/>
        <v/>
      </c>
      <c r="B101" s="10" t="str">
        <f t="shared" si="2"/>
        <v/>
      </c>
      <c r="C101" s="2" t="str">
        <f>IF($D$1="","","98歳")</f>
        <v/>
      </c>
      <c r="D101" s="9"/>
      <c r="E101" s="9"/>
      <c r="F101" s="9"/>
    </row>
    <row r="102" spans="1:6" ht="51.95" customHeight="1" x14ac:dyDescent="0.15">
      <c r="A102" s="8" t="str">
        <f t="shared" si="3"/>
        <v/>
      </c>
      <c r="B102" s="10" t="str">
        <f t="shared" si="2"/>
        <v/>
      </c>
      <c r="C102" s="2" t="str">
        <f>IF($D$1="","","99歳")</f>
        <v/>
      </c>
      <c r="D102" s="9"/>
      <c r="E102" s="9"/>
      <c r="F102" s="9"/>
    </row>
    <row r="103" spans="1:6" ht="51.95" customHeight="1" x14ac:dyDescent="0.15">
      <c r="A103" s="8" t="str">
        <f t="shared" si="3"/>
        <v/>
      </c>
      <c r="B103" s="10" t="str">
        <f t="shared" si="2"/>
        <v/>
      </c>
      <c r="C103" s="2" t="str">
        <f>IF($D$1="","","100歳")</f>
        <v/>
      </c>
      <c r="D103" s="9"/>
      <c r="E103" s="9"/>
      <c r="F103" s="9"/>
    </row>
  </sheetData>
  <mergeCells count="2">
    <mergeCell ref="B1:C1"/>
    <mergeCell ref="H3:J3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rowBreaks count="9" manualBreakCount="9">
    <brk id="13" max="16383" man="1"/>
    <brk id="23" max="16383" man="1"/>
    <brk id="33" max="16383" man="1"/>
    <brk id="43" max="16383" man="1"/>
    <brk id="53" max="16383" man="1"/>
    <brk id="63" max="16383" man="1"/>
    <brk id="73" max="16383" man="1"/>
    <brk id="83" max="16383" man="1"/>
    <brk id="9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microbox</dc:creator>
  <cp:lastModifiedBy>hiro</cp:lastModifiedBy>
  <cp:lastPrinted>2022-07-24T02:14:54Z</cp:lastPrinted>
  <dcterms:created xsi:type="dcterms:W3CDTF">2022-07-20T04:46:29Z</dcterms:created>
  <dcterms:modified xsi:type="dcterms:W3CDTF">2022-07-24T02:37:43Z</dcterms:modified>
</cp:coreProperties>
</file>